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20115" windowHeight="8445"/>
  </bookViews>
  <sheets>
    <sheet name="Sheet1" sheetId="1" r:id="rId1"/>
    <sheet name="Sheet2" sheetId="2" r:id="rId2"/>
    <sheet name="Sheet3" sheetId="3" r:id="rId3"/>
  </sheets>
  <calcPr calcId="144525" refMode="R1C1"/>
</workbook>
</file>

<file path=xl/calcChain.xml><?xml version="1.0" encoding="utf-8"?>
<calcChain xmlns="http://schemas.openxmlformats.org/spreadsheetml/2006/main">
  <c r="P32" i="1" l="1"/>
  <c r="P31" i="1"/>
  <c r="P10" i="1"/>
  <c r="P11" i="1" s="1"/>
  <c r="G32" i="1"/>
  <c r="G31" i="1"/>
  <c r="G21" i="1"/>
  <c r="G24" i="1"/>
  <c r="G11" i="1"/>
  <c r="G10" i="1"/>
  <c r="P15" i="1" l="1"/>
  <c r="P22" i="1" s="1"/>
  <c r="P13" i="1"/>
  <c r="P21" i="1" s="1"/>
  <c r="P24" i="1"/>
  <c r="G15" i="1"/>
  <c r="G22" i="1" s="1"/>
  <c r="G13" i="1"/>
</calcChain>
</file>

<file path=xl/sharedStrings.xml><?xml version="1.0" encoding="utf-8"?>
<sst xmlns="http://schemas.openxmlformats.org/spreadsheetml/2006/main" count="95" uniqueCount="62">
  <si>
    <t>Izteiktais saimnieciski izdevīgākais piedāvājums no SIA "AMAXS".</t>
  </si>
  <si>
    <t>Hidroizolācijas materiāls - Grieķu rūpnīcas  AlChimica ražota šķidra poliuretāna mastika Hyperdesmo.</t>
  </si>
  <si>
    <t xml:space="preserve">Hidroizolācijas darbu cena saskaņā ar tāmi sastāda Eur 56684,16,  tajā skaitā PVN 21%. </t>
  </si>
  <si>
    <t xml:space="preserve">1. </t>
  </si>
  <si>
    <t>Dzīvojamās mājas apsaimniekojamā platība</t>
  </si>
  <si>
    <t xml:space="preserve">kv.m. </t>
  </si>
  <si>
    <t>2.</t>
  </si>
  <si>
    <t xml:space="preserve">Jumta hidroizolācijas kopējā darbu cena </t>
  </si>
  <si>
    <t>Eur</t>
  </si>
  <si>
    <t>3.</t>
  </si>
  <si>
    <t>Jumta hidroizolācijas darbu cena dzīvokļa īpašniekam</t>
  </si>
  <si>
    <t xml:space="preserve">Eur par kv.m. </t>
  </si>
  <si>
    <t>4.</t>
  </si>
  <si>
    <t xml:space="preserve">Jumta hidroizolācijas darbu cena mēnesī </t>
  </si>
  <si>
    <t xml:space="preserve">5. </t>
  </si>
  <si>
    <t>Šobrīd spēkā esošais  uzkrājumu tarifs mēnesī</t>
  </si>
  <si>
    <t>6.</t>
  </si>
  <si>
    <t>Nepieciešamie  papildus izdevumi paliekot pie SIA "RNP" mēn.</t>
  </si>
  <si>
    <t>7.</t>
  </si>
  <si>
    <t xml:space="preserve">Biedrības piedāvātais uzkrājumu tarifs mēnesī </t>
  </si>
  <si>
    <t>8.</t>
  </si>
  <si>
    <t>Nepieciešami papildus uzdevumi aizejot no SIA "RNP" mēn.</t>
  </si>
  <si>
    <t>9.</t>
  </si>
  <si>
    <r>
      <t>Gadījumā, ja uzkrāt papildus summu</t>
    </r>
    <r>
      <rPr>
        <b/>
        <sz val="11"/>
        <color theme="1"/>
        <rFont val="Calibri"/>
        <family val="2"/>
        <charset val="204"/>
        <scheme val="minor"/>
      </rPr>
      <t xml:space="preserve"> tikai</t>
    </r>
    <r>
      <rPr>
        <sz val="11"/>
        <color theme="1"/>
        <rFont val="Calibri"/>
        <family val="2"/>
        <charset val="204"/>
        <scheme val="minor"/>
      </rPr>
      <t xml:space="preserve"> apkures sezonai beidzoties (no jūnija līdz oktobrim) - tarifs mēnesī</t>
    </r>
  </si>
  <si>
    <t>10.</t>
  </si>
  <si>
    <t>Nepieciešamie  papildus izdevumi paliekot pie SIA "RNP"</t>
  </si>
  <si>
    <t>11.</t>
  </si>
  <si>
    <t xml:space="preserve">Nepieciešami papildus uzdevumi aizejot no SIA "RNP" </t>
  </si>
  <si>
    <t>Ierakstiet savu platību, lai aprēķinātu kāda varētu būt papildus maksa par jūsu dzīvokli</t>
  </si>
  <si>
    <t>kv.m.</t>
  </si>
  <si>
    <t>1.variants, pie kura papildus uzkrājumus būs jāiemaksā katru mēnesi 12 mēnešus pēc kārtas:</t>
  </si>
  <si>
    <t>2. variants, pie kura  uzkrājumus būs jāmaksā tikai vasaras periodā, apkures sezonai beidzoties (no jūnija līdz oktobrim)</t>
  </si>
  <si>
    <t>paliekot pie SIA "RNP" papildus izdevumi mēnesī būs -</t>
  </si>
  <si>
    <t>aizejot no SIA "RNP" papildus izdevumi mēnesī būs -</t>
  </si>
  <si>
    <t>paliekot pie SIA "RNP" papildus izdevumi vasaras mēnesī būs -</t>
  </si>
  <si>
    <t>aizejot no SIA "RNP" papildus izdevumi vasaras mēnesī būs -</t>
  </si>
  <si>
    <t xml:space="preserve">Jumta remontam nepieciešamo papildus uzkrājumu aprēķins. </t>
  </si>
  <si>
    <t xml:space="preserve">Расчет необходимых для ремонта крыши дополнительных накоплений. </t>
  </si>
  <si>
    <t>Наиболее выгодное предложение по ремонту крыши от SIA "AMAXS".</t>
  </si>
  <si>
    <t>Гидроизоляционный материал - жидкая полиуретановая мастика Hyperdesmo от греческого завода AlChimica .</t>
  </si>
  <si>
    <t xml:space="preserve">Стоимость гидроизоляционных работ составляет Eur 56684,16,  в том числе PVN 21%. </t>
  </si>
  <si>
    <t>Обхозяйствуемая площадь дома</t>
  </si>
  <si>
    <t xml:space="preserve">Общая стоимость гидроизоляц.работ </t>
  </si>
  <si>
    <t>Стоимость гидроизоляц.работ для одного влад. квартиры</t>
  </si>
  <si>
    <t>LV</t>
  </si>
  <si>
    <t>RU</t>
  </si>
  <si>
    <t>Стоимость гидроизоляц.работ в месяц</t>
  </si>
  <si>
    <t>Действующий тариф накоплений в фонд жил.дома</t>
  </si>
  <si>
    <t>Необходимые доп.расходы оставаясь у SIA "RNP"</t>
  </si>
  <si>
    <t>Предложенный товариществом тариф накоплений</t>
  </si>
  <si>
    <t>Необходимые доп.расходы уйдя от SIA "RNP"</t>
  </si>
  <si>
    <t>1.вариант, при котором дополнительные накопления нужно будет вносить каждый месяц весь год:</t>
  </si>
  <si>
    <t>Впишите площадь вашей квартиры, чтобы определить какая могла бы быть доп. плата за вашу квартиру</t>
  </si>
  <si>
    <t>оставаясь у SIA "RNP" доп.расходы в месяц будут -</t>
  </si>
  <si>
    <t>уйдя от SIA "RNP" доп. расходы  в месяц будут -</t>
  </si>
  <si>
    <t>В случае, если вносить доп. накопления только в летний период ( с июня по октябрь) - тариф в месяц</t>
  </si>
  <si>
    <t>доп.расходы оставаясь у SIA "RNP"</t>
  </si>
  <si>
    <t xml:space="preserve">доп.расходы уйдя от no SIA "RNP" </t>
  </si>
  <si>
    <t xml:space="preserve"> </t>
  </si>
  <si>
    <t>2. выриант, при котором доп.накопения нужно будет вносить только в летний период (с июня по октябрь)</t>
  </si>
  <si>
    <t xml:space="preserve">Piezīme - aprēķins sastādīts provizoriski, galejais aprēķins var nedaudz atšķirties. </t>
  </si>
  <si>
    <t>Заметка - это предварительный расчет, окончательный расчет может немного отличаться.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</si>
</sst>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5" xfId="0" applyFont="1" applyBorder="1"/>
    <xf numFmtId="0" fontId="0" fillId="0" borderId="5" xfId="0" applyBorder="1"/>
    <xf numFmtId="0" fontId="2" fillId="0" borderId="0" xfId="0" applyFont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workbookViewId="0">
      <selection activeCell="L32" sqref="L32"/>
    </sheetView>
  </sheetViews>
  <sheetFormatPr defaultRowHeight="15" x14ac:dyDescent="0.25"/>
  <cols>
    <col min="1" max="1" width="5" customWidth="1"/>
    <col min="6" max="6" width="21.140625" customWidth="1"/>
    <col min="9" max="9" width="4" customWidth="1"/>
    <col min="10" max="10" width="5.28515625" customWidth="1"/>
    <col min="15" max="15" width="16.42578125" customWidth="1"/>
    <col min="18" max="18" width="6.28515625" customWidth="1"/>
  </cols>
  <sheetData>
    <row r="1" spans="1:18" ht="15.75" thickBot="1" x14ac:dyDescent="0.3">
      <c r="B1" s="1" t="s">
        <v>36</v>
      </c>
      <c r="G1" s="11" t="s">
        <v>44</v>
      </c>
      <c r="K1" s="1" t="s">
        <v>37</v>
      </c>
      <c r="R1" s="12" t="s">
        <v>45</v>
      </c>
    </row>
    <row r="3" spans="1:18" x14ac:dyDescent="0.25">
      <c r="A3" t="s">
        <v>0</v>
      </c>
      <c r="J3" t="s">
        <v>38</v>
      </c>
    </row>
    <row r="4" spans="1:18" ht="15" customHeight="1" x14ac:dyDescent="0.25">
      <c r="A4" s="8" t="s">
        <v>1</v>
      </c>
      <c r="B4" s="8"/>
      <c r="C4" s="8"/>
      <c r="D4" s="8"/>
      <c r="E4" s="8"/>
      <c r="F4" s="8"/>
      <c r="G4" s="8"/>
      <c r="H4" s="8"/>
      <c r="J4" s="8" t="s">
        <v>39</v>
      </c>
      <c r="K4" s="8"/>
      <c r="L4" s="8"/>
      <c r="M4" s="8"/>
      <c r="N4" s="8"/>
      <c r="O4" s="8"/>
      <c r="P4" s="8"/>
      <c r="Q4" s="8"/>
    </row>
    <row r="5" spans="1:18" x14ac:dyDescent="0.25">
      <c r="A5" s="8"/>
      <c r="B5" s="8"/>
      <c r="C5" s="8"/>
      <c r="D5" s="8"/>
      <c r="E5" s="8"/>
      <c r="F5" s="8"/>
      <c r="G5" s="8"/>
      <c r="H5" s="8"/>
      <c r="J5" s="8"/>
      <c r="K5" s="8"/>
      <c r="L5" s="8"/>
      <c r="M5" s="8"/>
      <c r="N5" s="8"/>
      <c r="O5" s="8"/>
      <c r="P5" s="8"/>
      <c r="Q5" s="8"/>
    </row>
    <row r="6" spans="1:18" x14ac:dyDescent="0.25">
      <c r="A6" t="s">
        <v>2</v>
      </c>
      <c r="J6" t="s">
        <v>40</v>
      </c>
    </row>
    <row r="8" spans="1:18" x14ac:dyDescent="0.25">
      <c r="A8" s="2" t="s">
        <v>3</v>
      </c>
      <c r="B8" s="2" t="s">
        <v>4</v>
      </c>
      <c r="C8" s="2"/>
      <c r="D8" s="2"/>
      <c r="E8" s="2"/>
      <c r="F8" s="2"/>
      <c r="G8" s="2">
        <v>8565</v>
      </c>
      <c r="H8" s="3" t="s">
        <v>5</v>
      </c>
      <c r="I8" s="4"/>
      <c r="J8" s="2" t="s">
        <v>3</v>
      </c>
      <c r="K8" s="3" t="s">
        <v>41</v>
      </c>
      <c r="L8" s="5"/>
      <c r="M8" s="5"/>
      <c r="N8" s="5"/>
      <c r="O8" s="4"/>
      <c r="P8" s="2">
        <v>8565</v>
      </c>
      <c r="Q8" s="3" t="s">
        <v>5</v>
      </c>
      <c r="R8" s="4"/>
    </row>
    <row r="9" spans="1:18" x14ac:dyDescent="0.25">
      <c r="A9" s="2" t="s">
        <v>6</v>
      </c>
      <c r="B9" s="3" t="s">
        <v>7</v>
      </c>
      <c r="C9" s="5"/>
      <c r="D9" s="5"/>
      <c r="E9" s="5"/>
      <c r="F9" s="4"/>
      <c r="G9" s="2">
        <v>56684.160000000003</v>
      </c>
      <c r="H9" s="3" t="s">
        <v>8</v>
      </c>
      <c r="I9" s="4"/>
      <c r="J9" s="2" t="s">
        <v>6</v>
      </c>
      <c r="K9" s="3" t="s">
        <v>42</v>
      </c>
      <c r="L9" s="5"/>
      <c r="M9" s="5"/>
      <c r="N9" s="5"/>
      <c r="O9" s="4"/>
      <c r="P9" s="2">
        <v>56684.160000000003</v>
      </c>
      <c r="Q9" s="3" t="s">
        <v>8</v>
      </c>
      <c r="R9" s="4"/>
    </row>
    <row r="10" spans="1:18" x14ac:dyDescent="0.25">
      <c r="A10" s="2" t="s">
        <v>9</v>
      </c>
      <c r="B10" s="2" t="s">
        <v>10</v>
      </c>
      <c r="C10" s="2"/>
      <c r="D10" s="2"/>
      <c r="E10" s="2"/>
      <c r="F10" s="2"/>
      <c r="G10" s="2">
        <f>G9/G8</f>
        <v>6.6181155866900179</v>
      </c>
      <c r="H10" s="2" t="s">
        <v>11</v>
      </c>
      <c r="I10" s="2"/>
      <c r="J10" s="2" t="s">
        <v>9</v>
      </c>
      <c r="K10" s="2" t="s">
        <v>43</v>
      </c>
      <c r="L10" s="2"/>
      <c r="M10" s="2"/>
      <c r="N10" s="2"/>
      <c r="O10" s="2"/>
      <c r="P10" s="2">
        <f>P9/P8</f>
        <v>6.6181155866900179</v>
      </c>
      <c r="Q10" s="2" t="s">
        <v>11</v>
      </c>
      <c r="R10" s="2"/>
    </row>
    <row r="11" spans="1:18" x14ac:dyDescent="0.25">
      <c r="A11" s="2" t="s">
        <v>12</v>
      </c>
      <c r="B11" s="3" t="s">
        <v>13</v>
      </c>
      <c r="C11" s="5"/>
      <c r="D11" s="5"/>
      <c r="E11" s="5"/>
      <c r="F11" s="4"/>
      <c r="G11" s="2">
        <f>G10/12</f>
        <v>0.55150963222416816</v>
      </c>
      <c r="H11" s="2" t="s">
        <v>11</v>
      </c>
      <c r="I11" s="2"/>
      <c r="J11" s="2" t="s">
        <v>12</v>
      </c>
      <c r="K11" s="3" t="s">
        <v>46</v>
      </c>
      <c r="L11" s="5"/>
      <c r="M11" s="5"/>
      <c r="N11" s="5"/>
      <c r="O11" s="4"/>
      <c r="P11" s="2">
        <f>P10/12</f>
        <v>0.55150963222416816</v>
      </c>
      <c r="Q11" s="2" t="s">
        <v>11</v>
      </c>
      <c r="R11" s="2"/>
    </row>
    <row r="12" spans="1:18" x14ac:dyDescent="0.25">
      <c r="A12" s="2" t="s">
        <v>14</v>
      </c>
      <c r="B12" s="2" t="s">
        <v>15</v>
      </c>
      <c r="C12" s="2"/>
      <c r="D12" s="2"/>
      <c r="E12" s="2"/>
      <c r="F12" s="2"/>
      <c r="G12" s="2">
        <v>0.123</v>
      </c>
      <c r="H12" s="2" t="s">
        <v>11</v>
      </c>
      <c r="I12" s="2"/>
      <c r="J12" s="2" t="s">
        <v>14</v>
      </c>
      <c r="K12" s="2" t="s">
        <v>47</v>
      </c>
      <c r="L12" s="2"/>
      <c r="M12" s="2"/>
      <c r="N12" s="2"/>
      <c r="O12" s="2"/>
      <c r="P12" s="2">
        <v>0.123</v>
      </c>
      <c r="Q12" s="2" t="s">
        <v>11</v>
      </c>
      <c r="R12" s="2"/>
    </row>
    <row r="13" spans="1:18" x14ac:dyDescent="0.25">
      <c r="A13" s="2" t="s">
        <v>16</v>
      </c>
      <c r="B13" s="2" t="s">
        <v>17</v>
      </c>
      <c r="C13" s="2"/>
      <c r="D13" s="2"/>
      <c r="E13" s="2"/>
      <c r="F13" s="2"/>
      <c r="G13" s="6">
        <f>G11-G12</f>
        <v>0.42850963222416816</v>
      </c>
      <c r="H13" s="2" t="s">
        <v>11</v>
      </c>
      <c r="I13" s="2"/>
      <c r="J13" s="2" t="s">
        <v>16</v>
      </c>
      <c r="K13" s="2" t="s">
        <v>48</v>
      </c>
      <c r="L13" s="2"/>
      <c r="M13" s="2"/>
      <c r="N13" s="2"/>
      <c r="O13" s="2"/>
      <c r="P13" s="6">
        <f>P11-P12</f>
        <v>0.42850963222416816</v>
      </c>
      <c r="Q13" s="2" t="s">
        <v>11</v>
      </c>
      <c r="R13" s="2"/>
    </row>
    <row r="14" spans="1:18" x14ac:dyDescent="0.25">
      <c r="A14" s="2" t="s">
        <v>18</v>
      </c>
      <c r="B14" s="2" t="s">
        <v>19</v>
      </c>
      <c r="C14" s="2"/>
      <c r="D14" s="2"/>
      <c r="E14" s="2"/>
      <c r="F14" s="2"/>
      <c r="G14" s="2">
        <v>0.16569</v>
      </c>
      <c r="H14" s="2" t="s">
        <v>11</v>
      </c>
      <c r="I14" s="2"/>
      <c r="J14" s="2" t="s">
        <v>18</v>
      </c>
      <c r="K14" s="2" t="s">
        <v>49</v>
      </c>
      <c r="L14" s="2"/>
      <c r="M14" s="2"/>
      <c r="N14" s="2"/>
      <c r="O14" s="2"/>
      <c r="P14" s="2">
        <v>0.16569</v>
      </c>
      <c r="Q14" s="2" t="s">
        <v>11</v>
      </c>
      <c r="R14" s="2"/>
    </row>
    <row r="15" spans="1:18" x14ac:dyDescent="0.25">
      <c r="A15" s="2" t="s">
        <v>20</v>
      </c>
      <c r="B15" s="2" t="s">
        <v>21</v>
      </c>
      <c r="C15" s="2"/>
      <c r="D15" s="2"/>
      <c r="E15" s="2"/>
      <c r="F15" s="2"/>
      <c r="G15" s="6">
        <f>G11-G14</f>
        <v>0.38581963222416815</v>
      </c>
      <c r="H15" s="2" t="s">
        <v>11</v>
      </c>
      <c r="I15" s="2"/>
      <c r="J15" s="2" t="s">
        <v>20</v>
      </c>
      <c r="K15" s="2" t="s">
        <v>50</v>
      </c>
      <c r="L15" s="2"/>
      <c r="M15" s="2"/>
      <c r="N15" s="2"/>
      <c r="O15" s="2"/>
      <c r="P15" s="6">
        <f>P11-P14</f>
        <v>0.38581963222416815</v>
      </c>
      <c r="Q15" s="2" t="s">
        <v>11</v>
      </c>
      <c r="R15" s="2"/>
    </row>
    <row r="16" spans="1:18" x14ac:dyDescent="0.25">
      <c r="O16" t="s">
        <v>58</v>
      </c>
    </row>
    <row r="17" spans="1:18" ht="15" customHeight="1" x14ac:dyDescent="0.25">
      <c r="B17" s="8" t="s">
        <v>30</v>
      </c>
      <c r="C17" s="8"/>
      <c r="D17" s="8"/>
      <c r="E17" s="8"/>
      <c r="F17" s="8"/>
      <c r="K17" s="8" t="s">
        <v>51</v>
      </c>
      <c r="L17" s="8"/>
      <c r="M17" s="8"/>
      <c r="N17" s="8"/>
      <c r="O17" s="8"/>
    </row>
    <row r="18" spans="1:18" ht="15.75" thickBot="1" x14ac:dyDescent="0.3">
      <c r="B18" s="8"/>
      <c r="C18" s="8"/>
      <c r="D18" s="8"/>
      <c r="E18" s="8"/>
      <c r="F18" s="8"/>
      <c r="K18" s="8"/>
      <c r="L18" s="8"/>
      <c r="M18" s="8"/>
      <c r="N18" s="8"/>
      <c r="O18" s="8"/>
    </row>
    <row r="19" spans="1:18" ht="15" customHeight="1" x14ac:dyDescent="0.25">
      <c r="B19" s="8" t="s">
        <v>28</v>
      </c>
      <c r="C19" s="8"/>
      <c r="D19" s="8"/>
      <c r="E19" s="8"/>
      <c r="F19" s="8"/>
      <c r="G19" s="9">
        <v>50</v>
      </c>
      <c r="K19" s="8" t="s">
        <v>52</v>
      </c>
      <c r="L19" s="8"/>
      <c r="M19" s="8"/>
      <c r="N19" s="8"/>
      <c r="O19" s="8"/>
      <c r="P19" s="9">
        <v>50</v>
      </c>
    </row>
    <row r="20" spans="1:18" ht="15.75" thickBot="1" x14ac:dyDescent="0.3">
      <c r="B20" s="8"/>
      <c r="C20" s="8"/>
      <c r="D20" s="8"/>
      <c r="E20" s="8"/>
      <c r="F20" s="8"/>
      <c r="G20" s="10"/>
      <c r="H20" t="s">
        <v>29</v>
      </c>
      <c r="K20" s="8"/>
      <c r="L20" s="8"/>
      <c r="M20" s="8"/>
      <c r="N20" s="8"/>
      <c r="O20" s="8"/>
      <c r="P20" s="10"/>
      <c r="Q20" t="s">
        <v>29</v>
      </c>
    </row>
    <row r="21" spans="1:18" x14ac:dyDescent="0.25">
      <c r="B21" t="s">
        <v>32</v>
      </c>
      <c r="G21" s="1">
        <f>G19*G13</f>
        <v>21.425481611208408</v>
      </c>
      <c r="K21" t="s">
        <v>53</v>
      </c>
      <c r="P21" s="1">
        <f>P19*P13</f>
        <v>21.425481611208408</v>
      </c>
    </row>
    <row r="22" spans="1:18" x14ac:dyDescent="0.25">
      <c r="B22" t="s">
        <v>33</v>
      </c>
      <c r="G22" s="1">
        <f>G19*G15</f>
        <v>19.290981611208409</v>
      </c>
      <c r="K22" t="s">
        <v>54</v>
      </c>
      <c r="P22" s="1">
        <f>P19*P15</f>
        <v>19.290981611208409</v>
      </c>
    </row>
    <row r="24" spans="1:18" ht="15" customHeight="1" x14ac:dyDescent="0.25">
      <c r="A24" s="7" t="s">
        <v>22</v>
      </c>
      <c r="B24" s="7" t="s">
        <v>23</v>
      </c>
      <c r="C24" s="7"/>
      <c r="D24" s="7"/>
      <c r="E24" s="7"/>
      <c r="F24" s="7"/>
      <c r="G24" s="7">
        <f>G10/5</f>
        <v>1.3236231173380035</v>
      </c>
      <c r="H24" s="7" t="s">
        <v>11</v>
      </c>
      <c r="I24" s="7"/>
      <c r="J24" s="7" t="s">
        <v>22</v>
      </c>
      <c r="K24" s="7" t="s">
        <v>55</v>
      </c>
      <c r="L24" s="7"/>
      <c r="M24" s="7"/>
      <c r="N24" s="7"/>
      <c r="O24" s="7"/>
      <c r="P24" s="7">
        <f>P10/5</f>
        <v>1.3236231173380035</v>
      </c>
      <c r="Q24" s="7" t="s">
        <v>11</v>
      </c>
      <c r="R24" s="7"/>
    </row>
    <row r="25" spans="1:18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x14ac:dyDescent="0.25">
      <c r="A26" s="2" t="s">
        <v>24</v>
      </c>
      <c r="B26" s="2" t="s">
        <v>25</v>
      </c>
      <c r="C26" s="2"/>
      <c r="D26" s="2"/>
      <c r="E26" s="2"/>
      <c r="F26" s="2"/>
      <c r="G26" s="6">
        <v>1.0284</v>
      </c>
      <c r="H26" s="2" t="s">
        <v>11</v>
      </c>
      <c r="I26" s="2"/>
      <c r="J26" s="2" t="s">
        <v>24</v>
      </c>
      <c r="K26" s="14" t="s">
        <v>56</v>
      </c>
      <c r="L26" s="16"/>
      <c r="M26" s="16"/>
      <c r="N26" s="16"/>
      <c r="O26" s="15"/>
      <c r="P26" s="6">
        <v>1.0284</v>
      </c>
      <c r="Q26" s="2" t="s">
        <v>11</v>
      </c>
      <c r="R26" s="2"/>
    </row>
    <row r="27" spans="1:18" x14ac:dyDescent="0.25">
      <c r="A27" s="2" t="s">
        <v>26</v>
      </c>
      <c r="B27" s="2" t="s">
        <v>27</v>
      </c>
      <c r="C27" s="2"/>
      <c r="D27" s="2"/>
      <c r="E27" s="2"/>
      <c r="F27" s="2"/>
      <c r="G27" s="6">
        <v>0.92589999999999995</v>
      </c>
      <c r="H27" s="2" t="s">
        <v>11</v>
      </c>
      <c r="I27" s="2"/>
      <c r="J27" s="2" t="s">
        <v>26</v>
      </c>
      <c r="K27" s="14" t="s">
        <v>57</v>
      </c>
      <c r="L27" s="16"/>
      <c r="M27" s="16"/>
      <c r="N27" s="16"/>
      <c r="O27" s="15"/>
      <c r="P27" s="6">
        <v>0.92589999999999995</v>
      </c>
      <c r="Q27" s="2" t="s">
        <v>11</v>
      </c>
      <c r="R27" s="2"/>
    </row>
    <row r="29" spans="1:18" ht="15" customHeight="1" x14ac:dyDescent="0.25">
      <c r="B29" s="8" t="s">
        <v>31</v>
      </c>
      <c r="C29" s="8"/>
      <c r="D29" s="8"/>
      <c r="E29" s="8"/>
      <c r="F29" s="8"/>
      <c r="K29" s="8" t="s">
        <v>59</v>
      </c>
      <c r="L29" s="8"/>
      <c r="M29" s="8"/>
      <c r="N29" s="8"/>
      <c r="O29" s="8"/>
    </row>
    <row r="30" spans="1:18" x14ac:dyDescent="0.25">
      <c r="B30" s="8"/>
      <c r="C30" s="8"/>
      <c r="D30" s="8"/>
      <c r="E30" s="8"/>
      <c r="F30" s="8"/>
      <c r="K30" s="8"/>
      <c r="L30" s="8"/>
      <c r="M30" s="8"/>
      <c r="N30" s="8"/>
      <c r="O30" s="8"/>
    </row>
    <row r="31" spans="1:18" x14ac:dyDescent="0.25">
      <c r="B31" t="s">
        <v>34</v>
      </c>
      <c r="G31" s="1">
        <f>G19*G26</f>
        <v>51.42</v>
      </c>
      <c r="K31" t="s">
        <v>53</v>
      </c>
      <c r="P31" s="1">
        <f>P19*P26</f>
        <v>51.42</v>
      </c>
    </row>
    <row r="32" spans="1:18" x14ac:dyDescent="0.25">
      <c r="B32" t="s">
        <v>35</v>
      </c>
      <c r="G32" s="1">
        <f>G19*G27</f>
        <v>46.294999999999995</v>
      </c>
      <c r="K32" t="s">
        <v>54</v>
      </c>
      <c r="P32" s="1">
        <f>P19*P27</f>
        <v>46.294999999999995</v>
      </c>
    </row>
    <row r="35" spans="2:17" x14ac:dyDescent="0.25">
      <c r="B35" s="13" t="s">
        <v>60</v>
      </c>
      <c r="C35" s="13"/>
      <c r="D35" s="13"/>
      <c r="E35" s="13"/>
      <c r="F35" s="13"/>
      <c r="G35" s="13"/>
      <c r="H35" s="13"/>
      <c r="K35" s="8" t="s">
        <v>61</v>
      </c>
      <c r="L35" s="8"/>
      <c r="M35" s="8"/>
      <c r="N35" s="8"/>
      <c r="O35" s="8"/>
      <c r="P35" s="8"/>
      <c r="Q35" s="8"/>
    </row>
    <row r="36" spans="2:17" x14ac:dyDescent="0.25">
      <c r="K36" s="8"/>
      <c r="L36" s="8"/>
      <c r="M36" s="8"/>
      <c r="N36" s="8"/>
      <c r="O36" s="8"/>
      <c r="P36" s="8"/>
      <c r="Q36" s="8"/>
    </row>
  </sheetData>
  <mergeCells count="30">
    <mergeCell ref="K8:O8"/>
    <mergeCell ref="K35:Q36"/>
    <mergeCell ref="K26:O26"/>
    <mergeCell ref="K27:O27"/>
    <mergeCell ref="P19:P20"/>
    <mergeCell ref="J24:J25"/>
    <mergeCell ref="K24:O25"/>
    <mergeCell ref="P24:P25"/>
    <mergeCell ref="Q24:R25"/>
    <mergeCell ref="K29:O30"/>
    <mergeCell ref="B29:F30"/>
    <mergeCell ref="B17:F18"/>
    <mergeCell ref="A4:H5"/>
    <mergeCell ref="J4:Q5"/>
    <mergeCell ref="Q8:R8"/>
    <mergeCell ref="K9:O9"/>
    <mergeCell ref="Q9:R9"/>
    <mergeCell ref="K11:O11"/>
    <mergeCell ref="K17:O18"/>
    <mergeCell ref="K19:O20"/>
    <mergeCell ref="H8:I8"/>
    <mergeCell ref="B9:F9"/>
    <mergeCell ref="H9:I9"/>
    <mergeCell ref="B11:F11"/>
    <mergeCell ref="A24:A25"/>
    <mergeCell ref="B24:F25"/>
    <mergeCell ref="G24:G25"/>
    <mergeCell ref="H24:I25"/>
    <mergeCell ref="B19:F20"/>
    <mergeCell ref="G19:G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Jevgenij</dc:creator>
  <cp:lastModifiedBy>Jevgenij</cp:lastModifiedBy>
  <cp:lastPrinted>2015-03-08T21:36:48Z</cp:lastPrinted>
  <dcterms:created xsi:type="dcterms:W3CDTF">2015-03-08T15:18:26Z</dcterms:created>
  <dcterms:modified xsi:type="dcterms:W3CDTF">2015-03-08T22:43:20Z</dcterms:modified>
</cp:coreProperties>
</file>